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Accounting Assistant\Tenders\PHC 87-2024\Tender document\"/>
    </mc:Choice>
  </mc:AlternateContent>
  <xr:revisionPtr revIDLastSave="0" documentId="13_ncr:1_{84076DB9-E50B-40E2-826F-CE86AF3582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OQ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28" i="1" l="1"/>
  <c r="D78" i="1"/>
  <c r="D77" i="1"/>
  <c r="D76" i="1"/>
  <c r="D75" i="1"/>
  <c r="D74" i="1"/>
  <c r="D73" i="1"/>
  <c r="D72" i="1"/>
  <c r="D71" i="1"/>
  <c r="D68" i="1"/>
  <c r="D67" i="1"/>
  <c r="D66" i="1"/>
  <c r="D65" i="1"/>
  <c r="D62" i="1"/>
  <c r="D61" i="1"/>
  <c r="D60" i="1"/>
  <c r="D59" i="1"/>
  <c r="D58" i="1"/>
  <c r="D57" i="1"/>
  <c r="D55" i="1"/>
  <c r="D54" i="1"/>
  <c r="D53" i="1"/>
  <c r="D52" i="1"/>
  <c r="D51" i="1"/>
  <c r="D48" i="1"/>
  <c r="D47" i="1"/>
  <c r="D46" i="1"/>
  <c r="D45" i="1"/>
  <c r="D37" i="1"/>
  <c r="D43" i="1" s="1"/>
  <c r="D20" i="1"/>
  <c r="D23" i="1"/>
  <c r="D22" i="1"/>
  <c r="D21" i="1"/>
  <c r="D6" i="1"/>
  <c r="D7" i="1"/>
  <c r="D8" i="1"/>
  <c r="D9" i="1"/>
  <c r="D10" i="1"/>
  <c r="D11" i="1"/>
  <c r="D12" i="1"/>
  <c r="D13" i="1"/>
  <c r="D14" i="1"/>
  <c r="D15" i="1"/>
  <c r="D16" i="1"/>
  <c r="D5" i="1"/>
  <c r="D69" i="1" l="1"/>
  <c r="D79" i="1"/>
  <c r="D63" i="1"/>
  <c r="D17" i="1"/>
  <c r="D24" i="1"/>
  <c r="D49" i="1"/>
  <c r="D81" i="1" l="1"/>
  <c r="D30" i="1"/>
  <c r="D83" i="1" l="1"/>
  <c r="D84" i="1" s="1"/>
  <c r="D85" i="1" s="1"/>
</calcChain>
</file>

<file path=xl/sharedStrings.xml><?xml version="1.0" encoding="utf-8"?>
<sst xmlns="http://schemas.openxmlformats.org/spreadsheetml/2006/main" count="80" uniqueCount="70">
  <si>
    <t>DESCRIPTION</t>
  </si>
  <si>
    <t>QTY</t>
  </si>
  <si>
    <t>COST PER UNIT</t>
  </si>
  <si>
    <t>AUDIO</t>
  </si>
  <si>
    <t>Sub total</t>
  </si>
  <si>
    <t>EQUIPMENT HOUSING</t>
  </si>
  <si>
    <t>Floor standing equipment cabinet 10ux600x600</t>
  </si>
  <si>
    <t>Floor standing equipment cabinet 16ux600x600</t>
  </si>
  <si>
    <t>8U FLIGHTCASE ON CASTORS</t>
  </si>
  <si>
    <t>Lockable mic storage drawer c/w foam cutouts for handhelds &amp; body packs</t>
  </si>
  <si>
    <t>INSTALLATION ,PRELIMENARIES &amp; GENERAL</t>
  </si>
  <si>
    <t>Sub Total</t>
  </si>
  <si>
    <t>Sub Total General</t>
  </si>
  <si>
    <t>Mixing console</t>
  </si>
  <si>
    <t>MICROPHONES</t>
  </si>
  <si>
    <t xml:space="preserve">Dynamic vocal microphones </t>
  </si>
  <si>
    <t>Active mono DI boxes</t>
  </si>
  <si>
    <t xml:space="preserve">Active dual DI boxes </t>
  </si>
  <si>
    <t>Passive mono DI boxes</t>
  </si>
  <si>
    <t>BACKLINE</t>
  </si>
  <si>
    <t>Full Percussion set</t>
  </si>
  <si>
    <t>Keyboard in (flight case)</t>
  </si>
  <si>
    <t>Acoustic Guitar amps on wheels</t>
  </si>
  <si>
    <t>Lead Guitar amp on wheels</t>
  </si>
  <si>
    <t>6 x 10' bass speaker cabinet on wheels</t>
  </si>
  <si>
    <t>Spider - Keyboard stand</t>
  </si>
  <si>
    <t>2 x 2,5m Rubberised Carpet</t>
  </si>
  <si>
    <t>Set of Drum Perspex Screens</t>
  </si>
  <si>
    <t>CABLES</t>
  </si>
  <si>
    <t>20m cat6 cable</t>
  </si>
  <si>
    <t>MONITORS</t>
  </si>
  <si>
    <t>Advanced wireless IEM system</t>
  </si>
  <si>
    <t>Antenna combiner</t>
  </si>
  <si>
    <t>Active Antenna</t>
  </si>
  <si>
    <t xml:space="preserve">Full Personal IEM mixing system </t>
  </si>
  <si>
    <t xml:space="preserve">2 x channel Power Amplifier </t>
  </si>
  <si>
    <t xml:space="preserve">Headphones </t>
  </si>
  <si>
    <t>Subtotal General</t>
  </si>
  <si>
    <t>TOTALCOST</t>
  </si>
  <si>
    <t xml:space="preserve">1. Costs for migration </t>
  </si>
  <si>
    <t>2.     Costs for Other Sound Equipment</t>
  </si>
  <si>
    <t>VAT</t>
  </si>
  <si>
    <t>TOTAL INCLUDING VAT</t>
  </si>
  <si>
    <t>TOTAL EXCLUDING VAT</t>
  </si>
  <si>
    <t>Sub-miniature lavalier microphones Beige</t>
  </si>
  <si>
    <t>Sub-miniature lavalier microphones Black</t>
  </si>
  <si>
    <t>Digital Wireless Body Pack transmitters</t>
  </si>
  <si>
    <t>Digital Wireless Hand Held Transmitters</t>
  </si>
  <si>
    <t>Dual Recievers with Dante card</t>
  </si>
  <si>
    <t>UHF Active antenna</t>
  </si>
  <si>
    <t>Digital wireless system combiners</t>
  </si>
  <si>
    <t>Body pack transmitters charging set</t>
  </si>
  <si>
    <t>Handheld transmitters charging set</t>
  </si>
  <si>
    <t>1m Co-axial Connecting Cables, BNC/BNC</t>
  </si>
  <si>
    <t>System Installation, Training, Commissioning &amp; Handover</t>
  </si>
  <si>
    <t>Personal monitor option card</t>
  </si>
  <si>
    <t>Flight case</t>
  </si>
  <si>
    <t>Flight cases</t>
  </si>
  <si>
    <t>Full Drum Kit set/ with Bags</t>
  </si>
  <si>
    <t>Synth Keys (flight case)</t>
  </si>
  <si>
    <t>64Ch I/O stage boxes</t>
  </si>
  <si>
    <t>10m XLR pre-made cable</t>
  </si>
  <si>
    <t>20m XLR pre-made cable</t>
  </si>
  <si>
    <t xml:space="preserve">10m cat6 </t>
  </si>
  <si>
    <t>10m RG58 Co-axial 50 ohms BNC cables</t>
  </si>
  <si>
    <t xml:space="preserve">500W (RMS) Bass Amplifier head </t>
  </si>
  <si>
    <t>12' 2way floor monitor with protective bag</t>
  </si>
  <si>
    <t>15' 2way floor monitor floor monitor with protective bag</t>
  </si>
  <si>
    <t>Tablet for remote control</t>
  </si>
  <si>
    <t>Dante expansion card 128ch bi-directional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</si>
</sst>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3" fontId="0" fillId="0" borderId="0" xfId="1" applyFont="1"/>
    <xf numFmtId="43" fontId="4" fillId="2" borderId="2" xfId="1" applyFont="1" applyFill="1" applyBorder="1" applyAlignment="1">
      <alignment vertical="center" wrapText="1"/>
    </xf>
    <xf numFmtId="43" fontId="6" fillId="2" borderId="4" xfId="1" applyFont="1" applyFill="1" applyBorder="1" applyAlignment="1">
      <alignment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6" fillId="0" borderId="4" xfId="1" applyFont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43" fontId="6" fillId="0" borderId="4" xfId="1" applyFont="1" applyBorder="1" applyAlignment="1">
      <alignment vertical="center" wrapText="1"/>
    </xf>
    <xf numFmtId="43" fontId="5" fillId="2" borderId="4" xfId="1" applyFont="1" applyFill="1" applyBorder="1" applyAlignment="1">
      <alignment vertical="center" wrapText="1"/>
    </xf>
    <xf numFmtId="43" fontId="6" fillId="2" borderId="4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43" fontId="4" fillId="2" borderId="2" xfId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5"/>
  <sheetViews>
    <sheetView tabSelected="1" workbookViewId="0"/>
  </sheetViews>
  <sheetFormatPr defaultRowHeight="15" x14ac:dyDescent="0.25"/>
  <cols>
    <col min="1" max="1" width="37" customWidth="1"/>
    <col min="2" max="2" width="14.28515625" style="22" customWidth="1"/>
    <col min="3" max="3" width="24.140625" style="13" customWidth="1"/>
    <col min="4" max="4" width="24.140625" style="24" customWidth="1"/>
  </cols>
  <sheetData>
    <row r="1" spans="1:4" x14ac:dyDescent="0.25">
      <c r="A1" s="9" t="s">
        <v>39</v>
      </c>
    </row>
    <row r="2" spans="1:4" ht="15.75" thickBot="1" x14ac:dyDescent="0.3">
      <c r="A2" s="1"/>
    </row>
    <row r="3" spans="1:4" ht="15.75" thickBot="1" x14ac:dyDescent="0.3">
      <c r="A3" s="2" t="s">
        <v>0</v>
      </c>
      <c r="B3" s="23" t="s">
        <v>1</v>
      </c>
      <c r="C3" s="14" t="s">
        <v>2</v>
      </c>
      <c r="D3" s="25" t="s">
        <v>38</v>
      </c>
    </row>
    <row r="4" spans="1:4" ht="15.75" thickBot="1" x14ac:dyDescent="0.3">
      <c r="A4" s="3" t="s">
        <v>3</v>
      </c>
      <c r="B4" s="8"/>
      <c r="C4" s="15"/>
      <c r="D4" s="16"/>
    </row>
    <row r="5" spans="1:4" ht="15.75" thickBot="1" x14ac:dyDescent="0.3">
      <c r="A5" s="4" t="s">
        <v>45</v>
      </c>
      <c r="B5" s="5">
        <v>26</v>
      </c>
      <c r="C5" s="17"/>
      <c r="D5" s="17">
        <f>B5*C5</f>
        <v>0</v>
      </c>
    </row>
    <row r="6" spans="1:4" ht="15.75" thickBot="1" x14ac:dyDescent="0.3">
      <c r="A6" s="4" t="s">
        <v>44</v>
      </c>
      <c r="B6" s="5">
        <v>6</v>
      </c>
      <c r="C6" s="17"/>
      <c r="D6" s="17">
        <f t="shared" ref="D6:D16" si="0">B6*C6</f>
        <v>0</v>
      </c>
    </row>
    <row r="7" spans="1:4" ht="15.75" thickBot="1" x14ac:dyDescent="0.3">
      <c r="A7" s="4" t="s">
        <v>46</v>
      </c>
      <c r="B7" s="5">
        <v>32</v>
      </c>
      <c r="C7" s="17"/>
      <c r="D7" s="17">
        <f t="shared" si="0"/>
        <v>0</v>
      </c>
    </row>
    <row r="8" spans="1:4" ht="15.75" thickBot="1" x14ac:dyDescent="0.3">
      <c r="A8" s="4" t="s">
        <v>47</v>
      </c>
      <c r="B8" s="5">
        <v>12</v>
      </c>
      <c r="C8" s="17"/>
      <c r="D8" s="17">
        <f t="shared" si="0"/>
        <v>0</v>
      </c>
    </row>
    <row r="9" spans="1:4" ht="15.75" thickBot="1" x14ac:dyDescent="0.3">
      <c r="A9" s="4" t="s">
        <v>48</v>
      </c>
      <c r="B9" s="5">
        <v>16</v>
      </c>
      <c r="C9" s="17"/>
      <c r="D9" s="17">
        <f t="shared" si="0"/>
        <v>0</v>
      </c>
    </row>
    <row r="10" spans="1:4" ht="15.75" thickBot="1" x14ac:dyDescent="0.3">
      <c r="A10" s="4" t="s">
        <v>49</v>
      </c>
      <c r="B10" s="5">
        <v>6</v>
      </c>
      <c r="C10" s="17"/>
      <c r="D10" s="17">
        <f t="shared" si="0"/>
        <v>0</v>
      </c>
    </row>
    <row r="11" spans="1:4" ht="15.75" thickBot="1" x14ac:dyDescent="0.3">
      <c r="A11" s="4" t="s">
        <v>50</v>
      </c>
      <c r="B11" s="5">
        <v>4</v>
      </c>
      <c r="C11" s="17"/>
      <c r="D11" s="17">
        <f t="shared" si="0"/>
        <v>0</v>
      </c>
    </row>
    <row r="12" spans="1:4" ht="15.75" thickBot="1" x14ac:dyDescent="0.3">
      <c r="A12" s="4" t="s">
        <v>51</v>
      </c>
      <c r="B12" s="5">
        <v>32</v>
      </c>
      <c r="C12" s="17"/>
      <c r="D12" s="17">
        <f t="shared" si="0"/>
        <v>0</v>
      </c>
    </row>
    <row r="13" spans="1:4" ht="15.75" thickBot="1" x14ac:dyDescent="0.3">
      <c r="A13" s="4" t="s">
        <v>52</v>
      </c>
      <c r="B13" s="5">
        <v>12</v>
      </c>
      <c r="C13" s="17"/>
      <c r="D13" s="17">
        <f t="shared" si="0"/>
        <v>0</v>
      </c>
    </row>
    <row r="14" spans="1:4" ht="15.75" thickBot="1" x14ac:dyDescent="0.3">
      <c r="A14" s="4" t="s">
        <v>57</v>
      </c>
      <c r="B14" s="5">
        <v>3</v>
      </c>
      <c r="C14" s="17"/>
      <c r="D14" s="17">
        <f t="shared" si="0"/>
        <v>0</v>
      </c>
    </row>
    <row r="15" spans="1:4" ht="15.75" thickBot="1" x14ac:dyDescent="0.3">
      <c r="A15" s="4" t="s">
        <v>64</v>
      </c>
      <c r="B15" s="5">
        <v>6</v>
      </c>
      <c r="C15" s="17"/>
      <c r="D15" s="17">
        <f t="shared" si="0"/>
        <v>0</v>
      </c>
    </row>
    <row r="16" spans="1:4" ht="26.25" thickBot="1" x14ac:dyDescent="0.3">
      <c r="A16" s="4" t="s">
        <v>53</v>
      </c>
      <c r="B16" s="5">
        <v>32</v>
      </c>
      <c r="C16" s="17"/>
      <c r="D16" s="17">
        <f t="shared" si="0"/>
        <v>0</v>
      </c>
    </row>
    <row r="17" spans="1:4" ht="15.75" thickBot="1" x14ac:dyDescent="0.3">
      <c r="A17" s="3" t="s">
        <v>4</v>
      </c>
      <c r="B17" s="6"/>
      <c r="C17" s="16"/>
      <c r="D17" s="18">
        <f>SUM(D5:D16)</f>
        <v>0</v>
      </c>
    </row>
    <row r="18" spans="1:4" ht="15.75" thickBot="1" x14ac:dyDescent="0.3">
      <c r="A18" s="4"/>
      <c r="B18" s="5"/>
      <c r="C18" s="17"/>
      <c r="D18" s="17"/>
    </row>
    <row r="19" spans="1:4" ht="15.75" thickBot="1" x14ac:dyDescent="0.3">
      <c r="A19" s="3" t="s">
        <v>5</v>
      </c>
      <c r="B19" s="6"/>
      <c r="C19" s="16"/>
      <c r="D19" s="16"/>
    </row>
    <row r="20" spans="1:4" ht="26.25" thickBot="1" x14ac:dyDescent="0.3">
      <c r="A20" s="4" t="s">
        <v>6</v>
      </c>
      <c r="B20" s="5">
        <v>1</v>
      </c>
      <c r="C20" s="17"/>
      <c r="D20" s="17">
        <f>B20*C20</f>
        <v>0</v>
      </c>
    </row>
    <row r="21" spans="1:4" ht="26.25" thickBot="1" x14ac:dyDescent="0.3">
      <c r="A21" s="4" t="s">
        <v>7</v>
      </c>
      <c r="B21" s="5">
        <v>1</v>
      </c>
      <c r="C21" s="17"/>
      <c r="D21" s="17">
        <f t="shared" ref="D21:D23" si="1">B21*C21</f>
        <v>0</v>
      </c>
    </row>
    <row r="22" spans="1:4" ht="15.75" thickBot="1" x14ac:dyDescent="0.3">
      <c r="A22" s="4" t="s">
        <v>8</v>
      </c>
      <c r="B22" s="5">
        <v>1</v>
      </c>
      <c r="C22" s="17"/>
      <c r="D22" s="17">
        <f t="shared" si="1"/>
        <v>0</v>
      </c>
    </row>
    <row r="23" spans="1:4" ht="26.25" thickBot="1" x14ac:dyDescent="0.3">
      <c r="A23" s="4" t="s">
        <v>9</v>
      </c>
      <c r="B23" s="5">
        <v>1</v>
      </c>
      <c r="C23" s="17"/>
      <c r="D23" s="17">
        <f t="shared" si="1"/>
        <v>0</v>
      </c>
    </row>
    <row r="24" spans="1:4" ht="15.75" thickBot="1" x14ac:dyDescent="0.3">
      <c r="A24" s="3" t="s">
        <v>4</v>
      </c>
      <c r="B24" s="6"/>
      <c r="C24" s="16"/>
      <c r="D24" s="18">
        <f>SUM(D20:D23)</f>
        <v>0</v>
      </c>
    </row>
    <row r="25" spans="1:4" ht="15.75" thickBot="1" x14ac:dyDescent="0.3">
      <c r="A25" s="4"/>
      <c r="B25" s="5"/>
      <c r="C25" s="17"/>
      <c r="D25" s="17"/>
    </row>
    <row r="26" spans="1:4" ht="26.25" thickBot="1" x14ac:dyDescent="0.3">
      <c r="A26" s="7" t="s">
        <v>10</v>
      </c>
      <c r="B26" s="8"/>
      <c r="C26" s="21"/>
      <c r="D26" s="21"/>
    </row>
    <row r="27" spans="1:4" ht="26.25" thickBot="1" x14ac:dyDescent="0.3">
      <c r="A27" s="4" t="s">
        <v>54</v>
      </c>
      <c r="B27" s="5"/>
      <c r="C27" s="17"/>
      <c r="D27" s="17"/>
    </row>
    <row r="28" spans="1:4" ht="15.75" thickBot="1" x14ac:dyDescent="0.3">
      <c r="A28" s="3" t="s">
        <v>11</v>
      </c>
      <c r="B28" s="6"/>
      <c r="C28" s="16"/>
      <c r="D28" s="18">
        <f>SUM(D27)</f>
        <v>0</v>
      </c>
    </row>
    <row r="29" spans="1:4" ht="15.75" thickBot="1" x14ac:dyDescent="0.3">
      <c r="A29" s="4"/>
      <c r="B29" s="5"/>
      <c r="C29" s="17"/>
      <c r="D29" s="17"/>
    </row>
    <row r="30" spans="1:4" ht="15.75" thickBot="1" x14ac:dyDescent="0.3">
      <c r="A30" s="3" t="s">
        <v>12</v>
      </c>
      <c r="B30" s="6"/>
      <c r="C30" s="21"/>
      <c r="D30" s="18">
        <f>D17+D24+D28</f>
        <v>0</v>
      </c>
    </row>
    <row r="33" spans="1:4" x14ac:dyDescent="0.25">
      <c r="A33" s="1"/>
    </row>
    <row r="34" spans="1:4" x14ac:dyDescent="0.25">
      <c r="A34" s="9" t="s">
        <v>40</v>
      </c>
    </row>
    <row r="35" spans="1:4" ht="15.75" thickBot="1" x14ac:dyDescent="0.3">
      <c r="A35" s="10"/>
    </row>
    <row r="36" spans="1:4" ht="15.75" thickBot="1" x14ac:dyDescent="0.3">
      <c r="A36" s="2" t="s">
        <v>0</v>
      </c>
      <c r="B36" s="23" t="s">
        <v>1</v>
      </c>
      <c r="C36" s="14" t="s">
        <v>2</v>
      </c>
      <c r="D36" s="25" t="s">
        <v>38</v>
      </c>
    </row>
    <row r="37" spans="1:4" ht="15.75" thickBot="1" x14ac:dyDescent="0.3">
      <c r="A37" s="11" t="s">
        <v>13</v>
      </c>
      <c r="B37" s="5">
        <v>1</v>
      </c>
      <c r="C37" s="17"/>
      <c r="D37" s="17">
        <f t="shared" ref="D37" si="2">B37*C37</f>
        <v>0</v>
      </c>
    </row>
    <row r="38" spans="1:4" ht="15.75" thickBot="1" x14ac:dyDescent="0.3">
      <c r="A38" s="4" t="s">
        <v>60</v>
      </c>
      <c r="B38" s="5">
        <v>2</v>
      </c>
      <c r="C38" s="17"/>
      <c r="D38" s="17"/>
    </row>
    <row r="39" spans="1:4" ht="15.75" thickBot="1" x14ac:dyDescent="0.3">
      <c r="A39" s="4" t="s">
        <v>68</v>
      </c>
      <c r="B39" s="5">
        <v>1</v>
      </c>
      <c r="C39" s="17"/>
      <c r="D39" s="17"/>
    </row>
    <row r="40" spans="1:4" ht="15.75" thickBot="1" x14ac:dyDescent="0.3">
      <c r="A40" s="4" t="s">
        <v>69</v>
      </c>
      <c r="B40" s="5">
        <v>1</v>
      </c>
      <c r="C40" s="17"/>
      <c r="D40" s="17"/>
    </row>
    <row r="41" spans="1:4" ht="15.75" thickBot="1" x14ac:dyDescent="0.3">
      <c r="A41" s="4" t="s">
        <v>55</v>
      </c>
      <c r="B41" s="5">
        <v>1</v>
      </c>
      <c r="C41" s="17"/>
      <c r="D41" s="17"/>
    </row>
    <row r="42" spans="1:4" ht="15.75" thickBot="1" x14ac:dyDescent="0.3">
      <c r="A42" s="4" t="s">
        <v>56</v>
      </c>
      <c r="B42" s="5">
        <v>1</v>
      </c>
      <c r="C42" s="17"/>
      <c r="D42" s="17"/>
    </row>
    <row r="43" spans="1:4" ht="15.75" thickBot="1" x14ac:dyDescent="0.3">
      <c r="A43" s="3" t="s">
        <v>4</v>
      </c>
      <c r="B43" s="8"/>
      <c r="C43" s="15"/>
      <c r="D43" s="18">
        <f>SUM(D37)</f>
        <v>0</v>
      </c>
    </row>
    <row r="44" spans="1:4" ht="15.75" thickBot="1" x14ac:dyDescent="0.3">
      <c r="A44" s="11" t="s">
        <v>14</v>
      </c>
      <c r="B44" s="5"/>
      <c r="C44" s="19"/>
      <c r="D44" s="17"/>
    </row>
    <row r="45" spans="1:4" ht="15.75" thickBot="1" x14ac:dyDescent="0.3">
      <c r="A45" s="4" t="s">
        <v>15</v>
      </c>
      <c r="B45" s="5">
        <v>15</v>
      </c>
      <c r="C45" s="17"/>
      <c r="D45" s="17">
        <f t="shared" ref="D45:D48" si="3">B45*C45</f>
        <v>0</v>
      </c>
    </row>
    <row r="46" spans="1:4" ht="15.75" thickBot="1" x14ac:dyDescent="0.3">
      <c r="A46" s="4" t="s">
        <v>16</v>
      </c>
      <c r="B46" s="5">
        <v>8</v>
      </c>
      <c r="C46" s="17"/>
      <c r="D46" s="17">
        <f t="shared" si="3"/>
        <v>0</v>
      </c>
    </row>
    <row r="47" spans="1:4" ht="15.75" thickBot="1" x14ac:dyDescent="0.3">
      <c r="A47" s="4" t="s">
        <v>17</v>
      </c>
      <c r="B47" s="5">
        <v>4</v>
      </c>
      <c r="C47" s="17"/>
      <c r="D47" s="17">
        <f t="shared" si="3"/>
        <v>0</v>
      </c>
    </row>
    <row r="48" spans="1:4" ht="15.75" thickBot="1" x14ac:dyDescent="0.3">
      <c r="A48" s="4" t="s">
        <v>18</v>
      </c>
      <c r="B48" s="5">
        <v>4</v>
      </c>
      <c r="C48" s="17"/>
      <c r="D48" s="17">
        <f t="shared" si="3"/>
        <v>0</v>
      </c>
    </row>
    <row r="49" spans="1:4" ht="15.75" thickBot="1" x14ac:dyDescent="0.3">
      <c r="A49" s="3" t="s">
        <v>4</v>
      </c>
      <c r="B49" s="6"/>
      <c r="C49" s="20"/>
      <c r="D49" s="18">
        <f>SUM(D45:D48)</f>
        <v>0</v>
      </c>
    </row>
    <row r="50" spans="1:4" ht="15.75" thickBot="1" x14ac:dyDescent="0.3">
      <c r="A50" s="11" t="s">
        <v>19</v>
      </c>
      <c r="B50" s="5"/>
      <c r="C50" s="19"/>
      <c r="D50" s="17"/>
    </row>
    <row r="51" spans="1:4" ht="15.75" thickBot="1" x14ac:dyDescent="0.3">
      <c r="A51" s="4" t="s">
        <v>58</v>
      </c>
      <c r="B51" s="5">
        <v>1</v>
      </c>
      <c r="C51" s="17"/>
      <c r="D51" s="17">
        <f t="shared" ref="D51:D62" si="4">B51*C51</f>
        <v>0</v>
      </c>
    </row>
    <row r="52" spans="1:4" ht="15.75" thickBot="1" x14ac:dyDescent="0.3">
      <c r="A52" s="26" t="s">
        <v>20</v>
      </c>
      <c r="B52" s="28">
        <v>1</v>
      </c>
      <c r="C52" s="17"/>
      <c r="D52" s="17">
        <f t="shared" si="4"/>
        <v>0</v>
      </c>
    </row>
    <row r="53" spans="1:4" ht="15.75" thickBot="1" x14ac:dyDescent="0.3">
      <c r="A53" s="27"/>
      <c r="B53" s="29"/>
      <c r="C53" s="17"/>
      <c r="D53" s="17">
        <f t="shared" si="4"/>
        <v>0</v>
      </c>
    </row>
    <row r="54" spans="1:4" ht="15.75" thickBot="1" x14ac:dyDescent="0.3">
      <c r="A54" s="4" t="s">
        <v>21</v>
      </c>
      <c r="B54" s="5">
        <v>1</v>
      </c>
      <c r="C54" s="17"/>
      <c r="D54" s="17">
        <f t="shared" si="4"/>
        <v>0</v>
      </c>
    </row>
    <row r="55" spans="1:4" ht="15.75" thickBot="1" x14ac:dyDescent="0.3">
      <c r="A55" s="4" t="s">
        <v>59</v>
      </c>
      <c r="B55" s="5">
        <v>1</v>
      </c>
      <c r="C55" s="17"/>
      <c r="D55" s="17">
        <f t="shared" si="4"/>
        <v>0</v>
      </c>
    </row>
    <row r="56" spans="1:4" ht="15.75" thickBot="1" x14ac:dyDescent="0.3">
      <c r="A56" s="4" t="s">
        <v>22</v>
      </c>
      <c r="B56" s="5">
        <v>1</v>
      </c>
      <c r="C56" s="17"/>
      <c r="D56" s="17">
        <f t="shared" si="4"/>
        <v>0</v>
      </c>
    </row>
    <row r="57" spans="1:4" ht="15.75" thickBot="1" x14ac:dyDescent="0.3">
      <c r="A57" s="4" t="s">
        <v>23</v>
      </c>
      <c r="B57" s="5">
        <v>1</v>
      </c>
      <c r="C57" s="17"/>
      <c r="D57" s="17">
        <f t="shared" si="4"/>
        <v>0</v>
      </c>
    </row>
    <row r="58" spans="1:4" ht="15.75" thickBot="1" x14ac:dyDescent="0.3">
      <c r="A58" s="4" t="s">
        <v>65</v>
      </c>
      <c r="B58" s="5">
        <v>1</v>
      </c>
      <c r="C58" s="17"/>
      <c r="D58" s="17">
        <f t="shared" si="4"/>
        <v>0</v>
      </c>
    </row>
    <row r="59" spans="1:4" ht="15.75" thickBot="1" x14ac:dyDescent="0.3">
      <c r="A59" s="4" t="s">
        <v>24</v>
      </c>
      <c r="B59" s="5">
        <v>1</v>
      </c>
      <c r="C59" s="17"/>
      <c r="D59" s="17">
        <f t="shared" si="4"/>
        <v>0</v>
      </c>
    </row>
    <row r="60" spans="1:4" ht="15.75" thickBot="1" x14ac:dyDescent="0.3">
      <c r="A60" s="4" t="s">
        <v>25</v>
      </c>
      <c r="B60" s="5">
        <v>1</v>
      </c>
      <c r="C60" s="17"/>
      <c r="D60" s="17">
        <f t="shared" si="4"/>
        <v>0</v>
      </c>
    </row>
    <row r="61" spans="1:4" ht="15.75" thickBot="1" x14ac:dyDescent="0.3">
      <c r="A61" s="4" t="s">
        <v>26</v>
      </c>
      <c r="B61" s="5">
        <v>1</v>
      </c>
      <c r="C61" s="17"/>
      <c r="D61" s="17">
        <f t="shared" si="4"/>
        <v>0</v>
      </c>
    </row>
    <row r="62" spans="1:4" ht="15.75" thickBot="1" x14ac:dyDescent="0.3">
      <c r="A62" s="4" t="s">
        <v>27</v>
      </c>
      <c r="B62" s="5">
        <v>1</v>
      </c>
      <c r="C62" s="17"/>
      <c r="D62" s="17">
        <f t="shared" si="4"/>
        <v>0</v>
      </c>
    </row>
    <row r="63" spans="1:4" ht="15.75" thickBot="1" x14ac:dyDescent="0.3">
      <c r="A63" s="3" t="s">
        <v>4</v>
      </c>
      <c r="B63" s="6"/>
      <c r="C63" s="21"/>
      <c r="D63" s="18">
        <f>SUM(D51:D62)</f>
        <v>0</v>
      </c>
    </row>
    <row r="64" spans="1:4" ht="15.75" thickBot="1" x14ac:dyDescent="0.3">
      <c r="A64" s="11" t="s">
        <v>28</v>
      </c>
      <c r="B64" s="5"/>
      <c r="C64" s="19"/>
      <c r="D64" s="17"/>
    </row>
    <row r="65" spans="1:4" ht="15.75" thickBot="1" x14ac:dyDescent="0.3">
      <c r="A65" s="4" t="s">
        <v>61</v>
      </c>
      <c r="B65" s="5">
        <v>30</v>
      </c>
      <c r="C65" s="17"/>
      <c r="D65" s="17">
        <f t="shared" ref="D65:D68" si="5">B65*C65</f>
        <v>0</v>
      </c>
    </row>
    <row r="66" spans="1:4" ht="15.75" thickBot="1" x14ac:dyDescent="0.3">
      <c r="A66" s="4" t="s">
        <v>62</v>
      </c>
      <c r="B66" s="5">
        <v>10</v>
      </c>
      <c r="C66" s="17"/>
      <c r="D66" s="17">
        <f t="shared" si="5"/>
        <v>0</v>
      </c>
    </row>
    <row r="67" spans="1:4" ht="15.75" thickBot="1" x14ac:dyDescent="0.3">
      <c r="A67" s="4" t="s">
        <v>63</v>
      </c>
      <c r="B67" s="5">
        <v>10</v>
      </c>
      <c r="C67" s="17"/>
      <c r="D67" s="17">
        <f t="shared" si="5"/>
        <v>0</v>
      </c>
    </row>
    <row r="68" spans="1:4" ht="15.75" thickBot="1" x14ac:dyDescent="0.3">
      <c r="A68" s="4" t="s">
        <v>29</v>
      </c>
      <c r="B68" s="5">
        <v>8</v>
      </c>
      <c r="C68" s="17"/>
      <c r="D68" s="17">
        <f t="shared" si="5"/>
        <v>0</v>
      </c>
    </row>
    <row r="69" spans="1:4" ht="15.75" thickBot="1" x14ac:dyDescent="0.3">
      <c r="A69" s="3" t="s">
        <v>4</v>
      </c>
      <c r="B69" s="6"/>
      <c r="C69" s="20"/>
      <c r="D69" s="18">
        <f>SUM(D65:D68)</f>
        <v>0</v>
      </c>
    </row>
    <row r="70" spans="1:4" ht="15.75" thickBot="1" x14ac:dyDescent="0.3">
      <c r="A70" s="11" t="s">
        <v>30</v>
      </c>
      <c r="B70" s="5"/>
      <c r="C70" s="19"/>
      <c r="D70" s="17"/>
    </row>
    <row r="71" spans="1:4" ht="15.75" thickBot="1" x14ac:dyDescent="0.3">
      <c r="A71" s="4" t="s">
        <v>31</v>
      </c>
      <c r="B71" s="5">
        <v>6</v>
      </c>
      <c r="C71" s="17"/>
      <c r="D71" s="17">
        <f t="shared" ref="D71:D78" si="6">B71*C71</f>
        <v>0</v>
      </c>
    </row>
    <row r="72" spans="1:4" ht="15.75" thickBot="1" x14ac:dyDescent="0.3">
      <c r="A72" s="4" t="s">
        <v>32</v>
      </c>
      <c r="B72" s="5">
        <v>2</v>
      </c>
      <c r="C72" s="17"/>
      <c r="D72" s="17">
        <f t="shared" si="6"/>
        <v>0</v>
      </c>
    </row>
    <row r="73" spans="1:4" ht="15.75" thickBot="1" x14ac:dyDescent="0.3">
      <c r="A73" s="4" t="s">
        <v>33</v>
      </c>
      <c r="B73" s="5">
        <v>2</v>
      </c>
      <c r="C73" s="17"/>
      <c r="D73" s="17">
        <f t="shared" si="6"/>
        <v>0</v>
      </c>
    </row>
    <row r="74" spans="1:4" ht="15.75" thickBot="1" x14ac:dyDescent="0.3">
      <c r="A74" s="4" t="s">
        <v>34</v>
      </c>
      <c r="B74" s="5">
        <v>8</v>
      </c>
      <c r="C74" s="17"/>
      <c r="D74" s="17">
        <f t="shared" si="6"/>
        <v>0</v>
      </c>
    </row>
    <row r="75" spans="1:4" ht="15.75" thickBot="1" x14ac:dyDescent="0.3">
      <c r="A75" s="4" t="s">
        <v>66</v>
      </c>
      <c r="B75" s="5">
        <v>8</v>
      </c>
      <c r="C75" s="17"/>
      <c r="D75" s="17">
        <f t="shared" si="6"/>
        <v>0</v>
      </c>
    </row>
    <row r="76" spans="1:4" ht="26.25" thickBot="1" x14ac:dyDescent="0.3">
      <c r="A76" s="4" t="s">
        <v>67</v>
      </c>
      <c r="B76" s="5">
        <v>6</v>
      </c>
      <c r="C76" s="17"/>
      <c r="D76" s="17">
        <f t="shared" si="6"/>
        <v>0</v>
      </c>
    </row>
    <row r="77" spans="1:4" ht="15.75" thickBot="1" x14ac:dyDescent="0.3">
      <c r="A77" s="4" t="s">
        <v>35</v>
      </c>
      <c r="B77" s="5">
        <v>6</v>
      </c>
      <c r="C77" s="17"/>
      <c r="D77" s="17">
        <f t="shared" si="6"/>
        <v>0</v>
      </c>
    </row>
    <row r="78" spans="1:4" ht="15.75" thickBot="1" x14ac:dyDescent="0.3">
      <c r="A78" s="4" t="s">
        <v>36</v>
      </c>
      <c r="B78" s="5">
        <v>8</v>
      </c>
      <c r="C78" s="17"/>
      <c r="D78" s="17">
        <f t="shared" si="6"/>
        <v>0</v>
      </c>
    </row>
    <row r="79" spans="1:4" ht="15.75" thickBot="1" x14ac:dyDescent="0.3">
      <c r="A79" s="3" t="s">
        <v>4</v>
      </c>
      <c r="B79" s="6"/>
      <c r="C79" s="20"/>
      <c r="D79" s="18">
        <f>SUM(D71:D78)</f>
        <v>0</v>
      </c>
    </row>
    <row r="80" spans="1:4" ht="15.75" thickBot="1" x14ac:dyDescent="0.3">
      <c r="A80" s="12"/>
      <c r="B80" s="6"/>
      <c r="C80" s="20"/>
      <c r="D80" s="16"/>
    </row>
    <row r="81" spans="1:4" ht="15.75" thickBot="1" x14ac:dyDescent="0.3">
      <c r="A81" s="3" t="s">
        <v>37</v>
      </c>
      <c r="B81" s="6"/>
      <c r="C81" s="20"/>
      <c r="D81" s="18">
        <f>D43+D49+D63+D69+D79</f>
        <v>0</v>
      </c>
    </row>
    <row r="82" spans="1:4" ht="15.75" thickBot="1" x14ac:dyDescent="0.3">
      <c r="A82" s="12"/>
      <c r="B82" s="6"/>
      <c r="C82" s="20"/>
      <c r="D82" s="16"/>
    </row>
    <row r="83" spans="1:4" ht="15.75" thickBot="1" x14ac:dyDescent="0.3">
      <c r="A83" s="3" t="s">
        <v>43</v>
      </c>
      <c r="B83" s="6"/>
      <c r="C83" s="20"/>
      <c r="D83" s="18">
        <f>D81+D30</f>
        <v>0</v>
      </c>
    </row>
    <row r="84" spans="1:4" ht="15.75" thickBot="1" x14ac:dyDescent="0.3">
      <c r="A84" s="3" t="s">
        <v>41</v>
      </c>
      <c r="B84" s="6"/>
      <c r="C84" s="20"/>
      <c r="D84" s="18">
        <f>D83*0.15</f>
        <v>0</v>
      </c>
    </row>
    <row r="85" spans="1:4" ht="15.75" thickBot="1" x14ac:dyDescent="0.3">
      <c r="A85" s="3" t="s">
        <v>42</v>
      </c>
      <c r="B85" s="6"/>
      <c r="C85" s="20"/>
      <c r="D85" s="18">
        <f>D83+D84</f>
        <v>0</v>
      </c>
    </row>
  </sheetData>
  <mergeCells count="2">
    <mergeCell ref="A52:A53"/>
    <mergeCell ref="B52:B53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Assistant</dc:creator>
  <cp:lastModifiedBy>Accounting Assistant</cp:lastModifiedBy>
  <cp:lastPrinted>2024-02-29T10:14:08Z</cp:lastPrinted>
  <dcterms:created xsi:type="dcterms:W3CDTF">2023-10-26T13:57:20Z</dcterms:created>
  <dcterms:modified xsi:type="dcterms:W3CDTF">2024-02-29T10:14:16Z</dcterms:modified>
</cp:coreProperties>
</file>